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64916" windowWidth="22740" windowHeight="12080" tabRatio="820" activeTab="0"/>
  </bookViews>
  <sheets>
    <sheet name="Tabelle Uebersetzung" sheetId="1" r:id="rId1"/>
    <sheet name="Tabelle Entfaltung" sheetId="2" r:id="rId2"/>
    <sheet name="Diagramm nach Kettenblatt vorn" sheetId="3" r:id="rId3"/>
    <sheet name="Digramm nach Entfaltung" sheetId="4" r:id="rId4"/>
  </sheets>
  <definedNames/>
  <calcPr fullCalcOnLoad="1"/>
</workbook>
</file>

<file path=xl/sharedStrings.xml><?xml version="1.0" encoding="utf-8"?>
<sst xmlns="http://schemas.openxmlformats.org/spreadsheetml/2006/main" count="30" uniqueCount="21">
  <si>
    <t>Tretfrequenz :</t>
  </si>
  <si>
    <t>Kettenblatt</t>
  </si>
  <si>
    <t>Ritzel</t>
  </si>
  <si>
    <t>Entfaltung in Meter</t>
  </si>
  <si>
    <t>Km/h</t>
  </si>
  <si>
    <t>in der Regel 2.09</t>
  </si>
  <si>
    <t>Reifen - Umfang:</t>
  </si>
  <si>
    <t>Beim Renner</t>
  </si>
  <si>
    <t>Gebrauchsanweisung</t>
  </si>
  <si>
    <t>Anzahl der Zähne</t>
  </si>
  <si>
    <t>Kettenblatt / Ritzel kann nach Belieben abgeändert werden</t>
  </si>
  <si>
    <t>Zwicky's Veloübersetzungstabelle</t>
  </si>
  <si>
    <t>Viel Spass beim Uebersetzungsgrübeln</t>
  </si>
  <si>
    <t>Retour</t>
  </si>
  <si>
    <t>Spalten: Retour/Kettenblatt/Ritzel/Enfaltung in Metern markieren</t>
  </si>
  <si>
    <t>dann sortieren</t>
  </si>
  <si>
    <r>
      <t xml:space="preserve">für ein sauberes Entfaltungsdiagramm </t>
    </r>
    <r>
      <rPr>
        <b/>
        <sz val="10"/>
        <rFont val="Geneva"/>
        <family val="0"/>
      </rPr>
      <t>nach ändern</t>
    </r>
    <r>
      <rPr>
        <sz val="10"/>
        <rFont val="Geneva"/>
        <family val="0"/>
      </rPr>
      <t xml:space="preserve"> der Tabelle </t>
    </r>
  </si>
  <si>
    <r>
      <t xml:space="preserve">auf Blatt </t>
    </r>
    <r>
      <rPr>
        <b/>
        <sz val="10"/>
        <rFont val="Geneva"/>
        <family val="0"/>
      </rPr>
      <t xml:space="preserve"> Tabelle Entfaltung</t>
    </r>
    <r>
      <rPr>
        <sz val="10"/>
        <rFont val="Geneva"/>
        <family val="0"/>
      </rPr>
      <t xml:space="preserve"> noch die Spalten  sortieren</t>
    </r>
  </si>
  <si>
    <t>Menu: Daten / Sortieren</t>
  </si>
  <si>
    <t>zuerst nach retour</t>
  </si>
  <si>
    <t>und dann nochmals nach Entfaltung in Meter</t>
  </si>
</sst>
</file>

<file path=xl/styles.xml><?xml version="1.0" encoding="utf-8"?>
<styleSheet xmlns="http://schemas.openxmlformats.org/spreadsheetml/2006/main">
  <numFmts count="35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&quot;Fr &quot;* #,##0.00_-;\-&quot;Fr &quot;* #,##0.00_-;_-&quot;Fr &quot;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_-* #,##0.000_-;\-* #,##0.000_-;_-* &quot;-&quot;??_-;_-@_-"/>
    <numFmt numFmtId="187" formatCode="0.0000"/>
    <numFmt numFmtId="188" formatCode="0.00000"/>
    <numFmt numFmtId="189" formatCode="0.000"/>
    <numFmt numFmtId="190" formatCode="0.0"/>
  </numFmts>
  <fonts count="1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color indexed="8"/>
      <name val="Geneva"/>
      <family val="0"/>
    </font>
    <font>
      <sz val="9"/>
      <name val="Geneva"/>
      <family val="0"/>
    </font>
    <font>
      <b/>
      <sz val="9"/>
      <name val="Geneva"/>
      <family val="0"/>
    </font>
    <font>
      <b/>
      <sz val="11"/>
      <name val="Geneva"/>
      <family val="0"/>
    </font>
    <font>
      <sz val="14"/>
      <name val="Geneva"/>
      <family val="0"/>
    </font>
    <font>
      <b/>
      <sz val="10"/>
      <color indexed="8"/>
      <name val="Geneva"/>
      <family val="0"/>
    </font>
    <font>
      <sz val="11"/>
      <name val="Arial"/>
      <family val="0"/>
    </font>
    <font>
      <b/>
      <sz val="14"/>
      <name val="Arial"/>
      <family val="0"/>
    </font>
    <font>
      <b/>
      <sz val="11"/>
      <name val="Arial"/>
      <family val="0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0" xfId="15" applyNumberFormat="1" applyFont="1" applyAlignment="1">
      <alignment horizontal="center"/>
    </xf>
    <xf numFmtId="190" fontId="4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43" fontId="9" fillId="0" borderId="0" xfId="15" applyNumberFormat="1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ill="1" applyAlignment="1">
      <alignment horizontal="center"/>
    </xf>
    <xf numFmtId="43" fontId="4" fillId="3" borderId="0" xfId="15" applyNumberFormat="1" applyFont="1" applyFill="1" applyAlignment="1">
      <alignment horizontal="center"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Geneva"/>
                <a:ea typeface="Geneva"/>
                <a:cs typeface="Geneva"/>
              </a:rPr>
              <a:t>Velo?bersetzung sortiert nach Kettenblatt vorne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915"/>
          <c:w val="0.9545"/>
          <c:h val="0.852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'Tabelle Uebersetzung'!$A$5:$B$32</c:f>
              <c:multiLvlStrCache>
                <c:ptCount val="27"/>
                <c:lvl>
                  <c:pt idx="0">
                    <c:v>27</c:v>
                  </c:pt>
                  <c:pt idx="1">
                    <c:v>24</c:v>
                  </c:pt>
                  <c:pt idx="2">
                    <c:v>21</c:v>
                  </c:pt>
                  <c:pt idx="3">
                    <c:v>19</c:v>
                  </c:pt>
                  <c:pt idx="4">
                    <c:v>17</c:v>
                  </c:pt>
                  <c:pt idx="5">
                    <c:v>15</c:v>
                  </c:pt>
                  <c:pt idx="6">
                    <c:v>14</c:v>
                  </c:pt>
                  <c:pt idx="7">
                    <c:v>13</c:v>
                  </c:pt>
                  <c:pt idx="8">
                    <c:v>12</c:v>
                  </c:pt>
                  <c:pt idx="9">
                    <c:v>27</c:v>
                  </c:pt>
                  <c:pt idx="10">
                    <c:v>24</c:v>
                  </c:pt>
                  <c:pt idx="11">
                    <c:v>21</c:v>
                  </c:pt>
                  <c:pt idx="12">
                    <c:v>19</c:v>
                  </c:pt>
                  <c:pt idx="13">
                    <c:v>17</c:v>
                  </c:pt>
                  <c:pt idx="14">
                    <c:v>15</c:v>
                  </c:pt>
                  <c:pt idx="15">
                    <c:v>14</c:v>
                  </c:pt>
                  <c:pt idx="16">
                    <c:v>13</c:v>
                  </c:pt>
                  <c:pt idx="17">
                    <c:v>12</c:v>
                  </c:pt>
                  <c:pt idx="18">
                    <c:v>27</c:v>
                  </c:pt>
                  <c:pt idx="19">
                    <c:v>24</c:v>
                  </c:pt>
                  <c:pt idx="20">
                    <c:v>21</c:v>
                  </c:pt>
                  <c:pt idx="21">
                    <c:v>19</c:v>
                  </c:pt>
                  <c:pt idx="22">
                    <c:v>17</c:v>
                  </c:pt>
                  <c:pt idx="23">
                    <c:v>15</c:v>
                  </c:pt>
                  <c:pt idx="24">
                    <c:v>14</c:v>
                  </c:pt>
                  <c:pt idx="25">
                    <c:v>13</c:v>
                  </c:pt>
                  <c:pt idx="26">
                    <c:v>12</c:v>
                  </c:pt>
                </c:lvl>
                <c:lvl>
                  <c:pt idx="0">
                    <c:v>30</c:v>
                  </c:pt>
                  <c:pt idx="1">
                    <c:v>30</c:v>
                  </c:pt>
                  <c:pt idx="2">
                    <c:v>30</c:v>
                  </c:pt>
                  <c:pt idx="3">
                    <c:v>30</c:v>
                  </c:pt>
                  <c:pt idx="4">
                    <c:v>30</c:v>
                  </c:pt>
                  <c:pt idx="5">
                    <c:v>30</c:v>
                  </c:pt>
                  <c:pt idx="6">
                    <c:v>30</c:v>
                  </c:pt>
                  <c:pt idx="7">
                    <c:v>30</c:v>
                  </c:pt>
                  <c:pt idx="8">
                    <c:v>30</c:v>
                  </c:pt>
                  <c:pt idx="9">
                    <c:v>42</c:v>
                  </c:pt>
                  <c:pt idx="10">
                    <c:v>42</c:v>
                  </c:pt>
                  <c:pt idx="11">
                    <c:v>42</c:v>
                  </c:pt>
                  <c:pt idx="12">
                    <c:v>42</c:v>
                  </c:pt>
                  <c:pt idx="13">
                    <c:v>42</c:v>
                  </c:pt>
                  <c:pt idx="14">
                    <c:v>42</c:v>
                  </c:pt>
                  <c:pt idx="15">
                    <c:v>42</c:v>
                  </c:pt>
                  <c:pt idx="16">
                    <c:v>42</c:v>
                  </c:pt>
                  <c:pt idx="17">
                    <c:v>42</c:v>
                  </c:pt>
                  <c:pt idx="18">
                    <c:v>52</c:v>
                  </c:pt>
                  <c:pt idx="19">
                    <c:v>52</c:v>
                  </c:pt>
                  <c:pt idx="20">
                    <c:v>52</c:v>
                  </c:pt>
                  <c:pt idx="21">
                    <c:v>52</c:v>
                  </c:pt>
                  <c:pt idx="22">
                    <c:v>52</c:v>
                  </c:pt>
                  <c:pt idx="23">
                    <c:v>52</c:v>
                  </c:pt>
                  <c:pt idx="24">
                    <c:v>52</c:v>
                  </c:pt>
                  <c:pt idx="25">
                    <c:v>52</c:v>
                  </c:pt>
                  <c:pt idx="26">
                    <c:v>52</c:v>
                  </c:pt>
                </c:lvl>
              </c:multiLvlStrCache>
            </c:multiLvlStrRef>
          </c:cat>
          <c:val>
            <c:numRef>
              <c:f>'Tabelle Uebersetzung'!$C$5:$C$32</c:f>
              <c:numCache>
                <c:ptCount val="28"/>
                <c:pt idx="1">
                  <c:v>2.322222222222222</c:v>
                </c:pt>
                <c:pt idx="2">
                  <c:v>2.6125</c:v>
                </c:pt>
                <c:pt idx="3">
                  <c:v>2.9857142857142858</c:v>
                </c:pt>
                <c:pt idx="4">
                  <c:v>3.3</c:v>
                </c:pt>
                <c:pt idx="5">
                  <c:v>3.688235294117647</c:v>
                </c:pt>
                <c:pt idx="6">
                  <c:v>4.18</c:v>
                </c:pt>
                <c:pt idx="7">
                  <c:v>4.478571428571428</c:v>
                </c:pt>
                <c:pt idx="8">
                  <c:v>4.823076923076922</c:v>
                </c:pt>
                <c:pt idx="9">
                  <c:v>5.225</c:v>
                </c:pt>
                <c:pt idx="10">
                  <c:v>3.251111111111111</c:v>
                </c:pt>
                <c:pt idx="11">
                  <c:v>3.6574999999999998</c:v>
                </c:pt>
                <c:pt idx="12">
                  <c:v>4.18</c:v>
                </c:pt>
                <c:pt idx="13">
                  <c:v>4.62</c:v>
                </c:pt>
                <c:pt idx="14">
                  <c:v>5.1635294117647055</c:v>
                </c:pt>
                <c:pt idx="15">
                  <c:v>5.851999999999999</c:v>
                </c:pt>
                <c:pt idx="16">
                  <c:v>6.27</c:v>
                </c:pt>
                <c:pt idx="17">
                  <c:v>6.752307692307692</c:v>
                </c:pt>
                <c:pt idx="18">
                  <c:v>7.3149999999999995</c:v>
                </c:pt>
                <c:pt idx="19">
                  <c:v>4.025185185185185</c:v>
                </c:pt>
                <c:pt idx="20">
                  <c:v>4.528333333333332</c:v>
                </c:pt>
                <c:pt idx="21">
                  <c:v>5.175238095238095</c:v>
                </c:pt>
                <c:pt idx="22">
                  <c:v>5.72</c:v>
                </c:pt>
                <c:pt idx="23">
                  <c:v>6.392941176470587</c:v>
                </c:pt>
                <c:pt idx="24">
                  <c:v>7.245333333333333</c:v>
                </c:pt>
                <c:pt idx="25">
                  <c:v>7.7628571428571425</c:v>
                </c:pt>
                <c:pt idx="26">
                  <c:v>8.36</c:v>
                </c:pt>
                <c:pt idx="27">
                  <c:v>9.056666666666665</c:v>
                </c:pt>
              </c:numCache>
            </c:numRef>
          </c:val>
        </c:ser>
        <c:axId val="13297368"/>
        <c:axId val="52567449"/>
      </c:barChart>
      <c:catAx>
        <c:axId val="13297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Anzahl Z?hne Ritzel/Kettenblatt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567449"/>
        <c:crosses val="autoZero"/>
        <c:auto val="1"/>
        <c:lblOffset val="100"/>
        <c:noMultiLvlLbl val="0"/>
      </c:catAx>
      <c:valAx>
        <c:axId val="52567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Entfaltung in Meter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2973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Digramm nach Entfaltung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'Tabelle Entfaltung'!$B$5:$C$31</c:f>
              <c:multiLvlStrCache>
                <c:ptCount val="27"/>
                <c:lvl>
                  <c:pt idx="0">
                    <c:v>27</c:v>
                  </c:pt>
                  <c:pt idx="1">
                    <c:v>24</c:v>
                  </c:pt>
                  <c:pt idx="2">
                    <c:v>21</c:v>
                  </c:pt>
                  <c:pt idx="3">
                    <c:v>27</c:v>
                  </c:pt>
                  <c:pt idx="4">
                    <c:v>19</c:v>
                  </c:pt>
                  <c:pt idx="5">
                    <c:v>24</c:v>
                  </c:pt>
                  <c:pt idx="6">
                    <c:v>17</c:v>
                  </c:pt>
                  <c:pt idx="7">
                    <c:v>27</c:v>
                  </c:pt>
                  <c:pt idx="8">
                    <c:v>15</c:v>
                  </c:pt>
                  <c:pt idx="9">
                    <c:v>21</c:v>
                  </c:pt>
                  <c:pt idx="10">
                    <c:v>14</c:v>
                  </c:pt>
                  <c:pt idx="11">
                    <c:v>24</c:v>
                  </c:pt>
                  <c:pt idx="12">
                    <c:v>19</c:v>
                  </c:pt>
                  <c:pt idx="13">
                    <c:v>13</c:v>
                  </c:pt>
                  <c:pt idx="14">
                    <c:v>17</c:v>
                  </c:pt>
                  <c:pt idx="15">
                    <c:v>21</c:v>
                  </c:pt>
                  <c:pt idx="16">
                    <c:v>12</c:v>
                  </c:pt>
                  <c:pt idx="17">
                    <c:v>19</c:v>
                  </c:pt>
                  <c:pt idx="18">
                    <c:v>15</c:v>
                  </c:pt>
                  <c:pt idx="19">
                    <c:v>14</c:v>
                  </c:pt>
                  <c:pt idx="20">
                    <c:v>17</c:v>
                  </c:pt>
                  <c:pt idx="21">
                    <c:v>13</c:v>
                  </c:pt>
                  <c:pt idx="22">
                    <c:v>15</c:v>
                  </c:pt>
                  <c:pt idx="23">
                    <c:v>12</c:v>
                  </c:pt>
                  <c:pt idx="24">
                    <c:v>14</c:v>
                  </c:pt>
                  <c:pt idx="25">
                    <c:v>13</c:v>
                  </c:pt>
                  <c:pt idx="26">
                    <c:v>12</c:v>
                  </c:pt>
                </c:lvl>
                <c:lvl>
                  <c:pt idx="0">
                    <c:v>30</c:v>
                  </c:pt>
                  <c:pt idx="1">
                    <c:v>30</c:v>
                  </c:pt>
                  <c:pt idx="2">
                    <c:v>30</c:v>
                  </c:pt>
                  <c:pt idx="3">
                    <c:v>42</c:v>
                  </c:pt>
                  <c:pt idx="4">
                    <c:v>30</c:v>
                  </c:pt>
                  <c:pt idx="5">
                    <c:v>42</c:v>
                  </c:pt>
                  <c:pt idx="6">
                    <c:v>30</c:v>
                  </c:pt>
                  <c:pt idx="7">
                    <c:v>52</c:v>
                  </c:pt>
                  <c:pt idx="8">
                    <c:v>30</c:v>
                  </c:pt>
                  <c:pt idx="9">
                    <c:v>42</c:v>
                  </c:pt>
                  <c:pt idx="10">
                    <c:v>30</c:v>
                  </c:pt>
                  <c:pt idx="11">
                    <c:v>52</c:v>
                  </c:pt>
                  <c:pt idx="12">
                    <c:v>42</c:v>
                  </c:pt>
                  <c:pt idx="13">
                    <c:v>30</c:v>
                  </c:pt>
                  <c:pt idx="14">
                    <c:v>42</c:v>
                  </c:pt>
                  <c:pt idx="15">
                    <c:v>52</c:v>
                  </c:pt>
                  <c:pt idx="16">
                    <c:v>30</c:v>
                  </c:pt>
                  <c:pt idx="17">
                    <c:v>52</c:v>
                  </c:pt>
                  <c:pt idx="18">
                    <c:v>42</c:v>
                  </c:pt>
                  <c:pt idx="19">
                    <c:v>42</c:v>
                  </c:pt>
                  <c:pt idx="20">
                    <c:v>52</c:v>
                  </c:pt>
                  <c:pt idx="21">
                    <c:v>42</c:v>
                  </c:pt>
                  <c:pt idx="22">
                    <c:v>52</c:v>
                  </c:pt>
                  <c:pt idx="23">
                    <c:v>42</c:v>
                  </c:pt>
                  <c:pt idx="24">
                    <c:v>52</c:v>
                  </c:pt>
                  <c:pt idx="25">
                    <c:v>52</c:v>
                  </c:pt>
                  <c:pt idx="26">
                    <c:v>52</c:v>
                  </c:pt>
                </c:lvl>
              </c:multiLvlStrCache>
            </c:multiLvlStrRef>
          </c:cat>
          <c:val>
            <c:numRef>
              <c:f>'Tabelle Entfaltung'!$D$5:$D$31</c:f>
              <c:numCache>
                <c:ptCount val="27"/>
                <c:pt idx="0">
                  <c:v>2.322222222222222</c:v>
                </c:pt>
                <c:pt idx="1">
                  <c:v>2.6125</c:v>
                </c:pt>
                <c:pt idx="2">
                  <c:v>2.9857142857142858</c:v>
                </c:pt>
                <c:pt idx="3">
                  <c:v>3.251111111111111</c:v>
                </c:pt>
                <c:pt idx="4">
                  <c:v>3.3</c:v>
                </c:pt>
                <c:pt idx="5">
                  <c:v>3.6574999999999998</c:v>
                </c:pt>
                <c:pt idx="6">
                  <c:v>3.688235294117647</c:v>
                </c:pt>
                <c:pt idx="7">
                  <c:v>4.025185185185185</c:v>
                </c:pt>
                <c:pt idx="8">
                  <c:v>4.18</c:v>
                </c:pt>
                <c:pt idx="9">
                  <c:v>4.18</c:v>
                </c:pt>
                <c:pt idx="10">
                  <c:v>4.478571428571428</c:v>
                </c:pt>
                <c:pt idx="11">
                  <c:v>4.528333333333332</c:v>
                </c:pt>
                <c:pt idx="12">
                  <c:v>4.62</c:v>
                </c:pt>
                <c:pt idx="13">
                  <c:v>4.823076923076922</c:v>
                </c:pt>
                <c:pt idx="14">
                  <c:v>5.1635294117647055</c:v>
                </c:pt>
                <c:pt idx="15">
                  <c:v>5.175238095238095</c:v>
                </c:pt>
                <c:pt idx="16">
                  <c:v>5.225</c:v>
                </c:pt>
                <c:pt idx="17">
                  <c:v>5.72</c:v>
                </c:pt>
                <c:pt idx="18">
                  <c:v>5.851999999999999</c:v>
                </c:pt>
                <c:pt idx="19">
                  <c:v>6.27</c:v>
                </c:pt>
                <c:pt idx="20">
                  <c:v>6.392941176470587</c:v>
                </c:pt>
                <c:pt idx="21">
                  <c:v>6.752307692307692</c:v>
                </c:pt>
                <c:pt idx="22">
                  <c:v>7.245333333333333</c:v>
                </c:pt>
                <c:pt idx="23">
                  <c:v>7.3149999999999995</c:v>
                </c:pt>
                <c:pt idx="24">
                  <c:v>7.7628571428571425</c:v>
                </c:pt>
                <c:pt idx="25">
                  <c:v>8.36</c:v>
                </c:pt>
                <c:pt idx="26">
                  <c:v>9.056666666666665</c:v>
                </c:pt>
              </c:numCache>
            </c:numRef>
          </c:val>
        </c:ser>
        <c:axId val="3344994"/>
        <c:axId val="30104947"/>
      </c:barChart>
      <c:catAx>
        <c:axId val="3344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100" b="1" i="0" u="none" baseline="0"/>
                  <a:t>Uebersetzung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104947"/>
        <c:crosses val="autoZero"/>
        <c:auto val="1"/>
        <c:lblOffset val="100"/>
        <c:noMultiLvlLbl val="0"/>
      </c:catAx>
      <c:valAx>
        <c:axId val="30104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100" b="1" i="0" u="none" baseline="0"/>
                  <a:t>Meter pro Umdrehung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449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A6" sqref="A6"/>
    </sheetView>
  </sheetViews>
  <sheetFormatPr defaultColWidth="11.00390625" defaultRowHeight="12.75"/>
  <cols>
    <col min="3" max="3" width="19.125" style="0" customWidth="1"/>
    <col min="6" max="6" width="18.375" style="0" customWidth="1"/>
    <col min="8" max="8" width="15.375" style="0" customWidth="1"/>
  </cols>
  <sheetData>
    <row r="1" spans="1:5" ht="45.75" customHeight="1">
      <c r="A1" s="1"/>
      <c r="B1" s="1"/>
      <c r="C1" s="1"/>
      <c r="D1" s="1"/>
      <c r="E1" s="1"/>
    </row>
    <row r="2" spans="1:4" ht="12.75">
      <c r="A2" s="1"/>
      <c r="B2" s="1"/>
      <c r="D2" s="1"/>
    </row>
    <row r="3" spans="1:5" ht="12.75">
      <c r="A3" s="1"/>
      <c r="B3" s="1"/>
      <c r="C3" s="1"/>
      <c r="D3" s="1"/>
      <c r="E3" s="1"/>
    </row>
    <row r="4" spans="1:6" ht="18">
      <c r="A4" s="13" t="s">
        <v>1</v>
      </c>
      <c r="B4" s="13" t="s">
        <v>2</v>
      </c>
      <c r="C4" s="14" t="s">
        <v>3</v>
      </c>
      <c r="D4" s="13" t="s">
        <v>4</v>
      </c>
      <c r="E4" s="2"/>
      <c r="F4" s="12" t="s">
        <v>11</v>
      </c>
    </row>
    <row r="5" spans="1:6" ht="18">
      <c r="A5" s="2"/>
      <c r="B5" s="2"/>
      <c r="C5" s="3"/>
      <c r="D5" s="4"/>
      <c r="E5" s="2"/>
      <c r="F5" s="12"/>
    </row>
    <row r="6" spans="1:5" ht="12.75">
      <c r="A6" s="9">
        <v>30</v>
      </c>
      <c r="B6" s="2">
        <v>27</v>
      </c>
      <c r="C6" s="3">
        <f aca="true" t="shared" si="0" ref="C6:C32">A6/B6*$G$13</f>
        <v>2.322222222222222</v>
      </c>
      <c r="D6" s="4">
        <f aca="true" t="shared" si="1" ref="D6:D32">(C6*$G$12)*60/1000</f>
        <v>8.359999999999998</v>
      </c>
      <c r="E6" s="2"/>
    </row>
    <row r="7" spans="1:5" ht="12.75">
      <c r="A7" s="9">
        <v>30</v>
      </c>
      <c r="B7" s="2">
        <v>24</v>
      </c>
      <c r="C7" s="3">
        <f t="shared" si="0"/>
        <v>2.6125</v>
      </c>
      <c r="D7" s="4">
        <f t="shared" si="1"/>
        <v>9.405</v>
      </c>
      <c r="E7" s="2"/>
    </row>
    <row r="8" spans="1:5" ht="12.75">
      <c r="A8" s="9">
        <v>30</v>
      </c>
      <c r="B8" s="2">
        <v>21</v>
      </c>
      <c r="C8" s="3">
        <f t="shared" si="0"/>
        <v>2.9857142857142858</v>
      </c>
      <c r="D8" s="4">
        <f t="shared" si="1"/>
        <v>10.748571428571427</v>
      </c>
      <c r="E8" s="2"/>
    </row>
    <row r="9" spans="1:5" ht="12.75">
      <c r="A9" s="9">
        <v>30</v>
      </c>
      <c r="B9" s="7">
        <v>19</v>
      </c>
      <c r="C9" s="3">
        <f t="shared" si="0"/>
        <v>3.3</v>
      </c>
      <c r="D9" s="4">
        <f t="shared" si="1"/>
        <v>11.88</v>
      </c>
      <c r="E9" s="2"/>
    </row>
    <row r="10" spans="1:5" ht="12.75">
      <c r="A10" s="9">
        <v>30</v>
      </c>
      <c r="B10" s="7">
        <v>17</v>
      </c>
      <c r="C10" s="3">
        <f t="shared" si="0"/>
        <v>3.688235294117647</v>
      </c>
      <c r="D10" s="4">
        <f t="shared" si="1"/>
        <v>13.277647058823527</v>
      </c>
      <c r="E10" s="2"/>
    </row>
    <row r="11" spans="1:5" ht="12.75">
      <c r="A11" s="9">
        <v>30</v>
      </c>
      <c r="B11" s="7">
        <v>15</v>
      </c>
      <c r="C11" s="3">
        <f t="shared" si="0"/>
        <v>4.18</v>
      </c>
      <c r="D11" s="4">
        <f t="shared" si="1"/>
        <v>15.047999999999998</v>
      </c>
      <c r="E11" s="2"/>
    </row>
    <row r="12" spans="1:7" ht="12.75">
      <c r="A12" s="9">
        <v>30</v>
      </c>
      <c r="B12" s="7">
        <v>14</v>
      </c>
      <c r="C12" s="3">
        <f t="shared" si="0"/>
        <v>4.478571428571428</v>
      </c>
      <c r="D12" s="4">
        <f t="shared" si="1"/>
        <v>16.12285714285714</v>
      </c>
      <c r="E12" s="2"/>
      <c r="F12" s="1" t="s">
        <v>0</v>
      </c>
      <c r="G12" s="5">
        <v>60</v>
      </c>
    </row>
    <row r="13" spans="1:7" ht="12.75">
      <c r="A13" s="9">
        <v>30</v>
      </c>
      <c r="B13" s="7">
        <v>13</v>
      </c>
      <c r="C13" s="3">
        <f t="shared" si="0"/>
        <v>4.823076923076922</v>
      </c>
      <c r="D13" s="4">
        <f t="shared" si="1"/>
        <v>17.363076923076918</v>
      </c>
      <c r="E13" s="2"/>
      <c r="F13" s="1" t="s">
        <v>6</v>
      </c>
      <c r="G13" s="6">
        <v>2.09</v>
      </c>
    </row>
    <row r="14" spans="1:5" ht="12.75">
      <c r="A14" s="9">
        <v>30</v>
      </c>
      <c r="B14" s="7">
        <v>12</v>
      </c>
      <c r="C14" s="3">
        <f t="shared" si="0"/>
        <v>5.225</v>
      </c>
      <c r="D14" s="4">
        <f t="shared" si="1"/>
        <v>18.81</v>
      </c>
      <c r="E14" s="2"/>
    </row>
    <row r="15" spans="1:6" ht="12.75">
      <c r="A15" s="8">
        <v>42</v>
      </c>
      <c r="B15" s="2">
        <v>27</v>
      </c>
      <c r="C15" s="3">
        <f t="shared" si="0"/>
        <v>3.251111111111111</v>
      </c>
      <c r="D15" s="4">
        <f t="shared" si="1"/>
        <v>11.704</v>
      </c>
      <c r="E15" s="2"/>
      <c r="F15" t="s">
        <v>7</v>
      </c>
    </row>
    <row r="16" spans="1:6" ht="12.75">
      <c r="A16" s="8">
        <v>42</v>
      </c>
      <c r="B16" s="2">
        <v>24</v>
      </c>
      <c r="C16" s="3">
        <f t="shared" si="0"/>
        <v>3.6574999999999998</v>
      </c>
      <c r="D16" s="4">
        <f t="shared" si="1"/>
        <v>13.167</v>
      </c>
      <c r="E16" s="2"/>
      <c r="F16" t="s">
        <v>5</v>
      </c>
    </row>
    <row r="17" spans="1:5" ht="12.75">
      <c r="A17" s="8">
        <v>42</v>
      </c>
      <c r="B17" s="2">
        <v>21</v>
      </c>
      <c r="C17" s="3">
        <f t="shared" si="0"/>
        <v>4.18</v>
      </c>
      <c r="D17" s="4">
        <f t="shared" si="1"/>
        <v>15.047999999999998</v>
      </c>
      <c r="E17" s="2"/>
    </row>
    <row r="18" spans="1:5" ht="12.75">
      <c r="A18" s="8">
        <v>42</v>
      </c>
      <c r="B18" s="7">
        <v>19</v>
      </c>
      <c r="C18" s="3">
        <f t="shared" si="0"/>
        <v>4.62</v>
      </c>
      <c r="D18" s="4">
        <f t="shared" si="1"/>
        <v>16.632</v>
      </c>
      <c r="E18" s="2"/>
    </row>
    <row r="19" spans="1:6" ht="12.75">
      <c r="A19" s="8">
        <v>42</v>
      </c>
      <c r="B19" s="7">
        <v>17</v>
      </c>
      <c r="C19" s="3">
        <f t="shared" si="0"/>
        <v>5.1635294117647055</v>
      </c>
      <c r="D19" s="4">
        <f t="shared" si="1"/>
        <v>18.58870588235294</v>
      </c>
      <c r="E19" s="2"/>
      <c r="F19" s="11" t="s">
        <v>8</v>
      </c>
    </row>
    <row r="20" spans="1:5" ht="12.75">
      <c r="A20" s="8">
        <v>42</v>
      </c>
      <c r="B20" s="7">
        <v>15</v>
      </c>
      <c r="C20" s="3">
        <f t="shared" si="0"/>
        <v>5.851999999999999</v>
      </c>
      <c r="D20" s="4">
        <f t="shared" si="1"/>
        <v>21.067199999999996</v>
      </c>
      <c r="E20" s="2"/>
    </row>
    <row r="21" spans="1:6" ht="12.75">
      <c r="A21" s="8">
        <v>42</v>
      </c>
      <c r="B21" s="7">
        <v>14</v>
      </c>
      <c r="C21" s="3">
        <f t="shared" si="0"/>
        <v>6.27</v>
      </c>
      <c r="D21" s="4">
        <f t="shared" si="1"/>
        <v>22.572</v>
      </c>
      <c r="E21" s="2"/>
      <c r="F21" t="s">
        <v>9</v>
      </c>
    </row>
    <row r="22" spans="1:6" ht="12.75">
      <c r="A22" s="8">
        <v>42</v>
      </c>
      <c r="B22" s="7">
        <v>13</v>
      </c>
      <c r="C22" s="3">
        <f t="shared" si="0"/>
        <v>6.752307692307692</v>
      </c>
      <c r="D22" s="4">
        <f t="shared" si="1"/>
        <v>24.308307692307693</v>
      </c>
      <c r="E22" s="2"/>
      <c r="F22" t="s">
        <v>10</v>
      </c>
    </row>
    <row r="23" spans="1:5" ht="12.75">
      <c r="A23" s="8">
        <v>42</v>
      </c>
      <c r="B23" s="7">
        <v>12</v>
      </c>
      <c r="C23" s="3">
        <f t="shared" si="0"/>
        <v>7.3149999999999995</v>
      </c>
      <c r="D23" s="4">
        <f t="shared" si="1"/>
        <v>26.334</v>
      </c>
      <c r="E23" s="2"/>
    </row>
    <row r="24" spans="1:6" ht="12.75">
      <c r="A24" s="10">
        <v>52</v>
      </c>
      <c r="B24" s="2">
        <v>27</v>
      </c>
      <c r="C24" s="3">
        <f t="shared" si="0"/>
        <v>4.025185185185185</v>
      </c>
      <c r="D24" s="4">
        <f t="shared" si="1"/>
        <v>14.490666666666666</v>
      </c>
      <c r="E24" s="2"/>
      <c r="F24" t="s">
        <v>16</v>
      </c>
    </row>
    <row r="25" spans="1:6" ht="12.75">
      <c r="A25" s="10">
        <v>52</v>
      </c>
      <c r="B25" s="2">
        <v>24</v>
      </c>
      <c r="C25" s="3">
        <f t="shared" si="0"/>
        <v>4.528333333333332</v>
      </c>
      <c r="D25" s="4">
        <f t="shared" si="1"/>
        <v>16.301999999999996</v>
      </c>
      <c r="E25" s="2"/>
      <c r="F25" s="15" t="s">
        <v>17</v>
      </c>
    </row>
    <row r="26" spans="1:5" ht="12.75">
      <c r="A26" s="10">
        <v>52</v>
      </c>
      <c r="B26" s="2">
        <v>21</v>
      </c>
      <c r="C26" s="3">
        <f t="shared" si="0"/>
        <v>5.175238095238095</v>
      </c>
      <c r="D26" s="4">
        <f t="shared" si="1"/>
        <v>18.630857142857142</v>
      </c>
      <c r="E26" s="2"/>
    </row>
    <row r="27" spans="1:4" ht="12.75">
      <c r="A27" s="10">
        <v>52</v>
      </c>
      <c r="B27" s="7">
        <v>19</v>
      </c>
      <c r="C27" s="3">
        <f t="shared" si="0"/>
        <v>5.72</v>
      </c>
      <c r="D27" s="4">
        <f t="shared" si="1"/>
        <v>20.592</v>
      </c>
    </row>
    <row r="28" spans="1:4" ht="12.75">
      <c r="A28" s="10">
        <v>52</v>
      </c>
      <c r="B28" s="7">
        <v>17</v>
      </c>
      <c r="C28" s="3">
        <f t="shared" si="0"/>
        <v>6.392941176470587</v>
      </c>
      <c r="D28" s="4">
        <f t="shared" si="1"/>
        <v>23.014588235294113</v>
      </c>
    </row>
    <row r="29" spans="1:4" ht="12.75">
      <c r="A29" s="10">
        <v>52</v>
      </c>
      <c r="B29" s="7">
        <v>15</v>
      </c>
      <c r="C29" s="3">
        <f t="shared" si="0"/>
        <v>7.245333333333333</v>
      </c>
      <c r="D29" s="4">
        <f t="shared" si="1"/>
        <v>26.083199999999998</v>
      </c>
    </row>
    <row r="30" spans="1:4" ht="12.75">
      <c r="A30" s="10">
        <v>52</v>
      </c>
      <c r="B30" s="7">
        <v>14</v>
      </c>
      <c r="C30" s="3">
        <f t="shared" si="0"/>
        <v>7.7628571428571425</v>
      </c>
      <c r="D30" s="4">
        <f t="shared" si="1"/>
        <v>27.946285714285715</v>
      </c>
    </row>
    <row r="31" spans="1:4" ht="12.75">
      <c r="A31" s="10">
        <v>52</v>
      </c>
      <c r="B31" s="7">
        <v>13</v>
      </c>
      <c r="C31" s="3">
        <f t="shared" si="0"/>
        <v>8.36</v>
      </c>
      <c r="D31" s="4">
        <f t="shared" si="1"/>
        <v>30.095999999999997</v>
      </c>
    </row>
    <row r="32" spans="1:6" ht="12.75">
      <c r="A32" s="10">
        <v>52</v>
      </c>
      <c r="B32" s="7">
        <v>12</v>
      </c>
      <c r="C32" s="3">
        <f t="shared" si="0"/>
        <v>9.056666666666665</v>
      </c>
      <c r="D32" s="4">
        <f t="shared" si="1"/>
        <v>32.60399999999999</v>
      </c>
      <c r="F32" s="11" t="s">
        <v>12</v>
      </c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3">
      <selection activeCell="D8" sqref="D8"/>
    </sheetView>
  </sheetViews>
  <sheetFormatPr defaultColWidth="11.00390625" defaultRowHeight="12.75"/>
  <cols>
    <col min="1" max="1" width="8.625" style="0" customWidth="1"/>
    <col min="4" max="4" width="19.125" style="0" customWidth="1"/>
    <col min="7" max="7" width="18.375" style="0" customWidth="1"/>
    <col min="9" max="9" width="15.375" style="0" customWidth="1"/>
  </cols>
  <sheetData>
    <row r="1" spans="2:6" ht="45.75" customHeight="1">
      <c r="B1" s="1"/>
      <c r="C1" s="1"/>
      <c r="D1" s="1"/>
      <c r="E1" s="1"/>
      <c r="F1" s="1"/>
    </row>
    <row r="2" spans="2:5" ht="12.75">
      <c r="B2" s="1"/>
      <c r="C2" s="1"/>
      <c r="E2" s="1"/>
    </row>
    <row r="3" spans="2:6" ht="12.75">
      <c r="B3" s="1"/>
      <c r="C3" s="1"/>
      <c r="D3" s="1"/>
      <c r="E3" s="1"/>
      <c r="F3" s="1"/>
    </row>
    <row r="4" spans="1:6" ht="12.75">
      <c r="A4" s="9" t="s">
        <v>13</v>
      </c>
      <c r="B4" s="16" t="s">
        <v>1</v>
      </c>
      <c r="C4" s="9" t="s">
        <v>2</v>
      </c>
      <c r="D4" s="17" t="s">
        <v>3</v>
      </c>
      <c r="E4" s="2" t="s">
        <v>4</v>
      </c>
      <c r="F4" s="2"/>
    </row>
    <row r="5" spans="1:6" ht="12.75">
      <c r="A5" s="9">
        <v>1</v>
      </c>
      <c r="B5" s="16">
        <f>'Tabelle Uebersetzung'!A6</f>
        <v>30</v>
      </c>
      <c r="C5" s="9">
        <f>'Tabelle Uebersetzung'!B6</f>
        <v>27</v>
      </c>
      <c r="D5" s="17">
        <f aca="true" t="shared" si="0" ref="D5:D31">B5/C5*$H$11</f>
        <v>2.322222222222222</v>
      </c>
      <c r="E5" s="4">
        <f aca="true" t="shared" si="1" ref="E5:E31">(D5*$H$10)*60/1000</f>
        <v>8.359999999999998</v>
      </c>
      <c r="F5" s="2"/>
    </row>
    <row r="6" spans="1:6" ht="12.75">
      <c r="A6" s="9">
        <v>2</v>
      </c>
      <c r="B6" s="16">
        <f>'Tabelle Uebersetzung'!A7</f>
        <v>30</v>
      </c>
      <c r="C6" s="9">
        <f>'Tabelle Uebersetzung'!B7</f>
        <v>24</v>
      </c>
      <c r="D6" s="17">
        <f t="shared" si="0"/>
        <v>2.6125</v>
      </c>
      <c r="E6" s="4">
        <f t="shared" si="1"/>
        <v>9.405</v>
      </c>
      <c r="F6" s="2"/>
    </row>
    <row r="7" spans="1:6" ht="12.75">
      <c r="A7" s="9">
        <v>3</v>
      </c>
      <c r="B7" s="16">
        <f>'Tabelle Uebersetzung'!A8</f>
        <v>30</v>
      </c>
      <c r="C7" s="9">
        <f>'Tabelle Uebersetzung'!B8</f>
        <v>21</v>
      </c>
      <c r="D7" s="17">
        <f t="shared" si="0"/>
        <v>2.9857142857142858</v>
      </c>
      <c r="E7" s="4">
        <f t="shared" si="1"/>
        <v>10.748571428571427</v>
      </c>
      <c r="F7" s="2"/>
    </row>
    <row r="8" spans="1:6" ht="12.75">
      <c r="A8" s="9">
        <v>10</v>
      </c>
      <c r="B8" s="16">
        <f>'Tabelle Uebersetzung'!A15</f>
        <v>42</v>
      </c>
      <c r="C8" s="9">
        <f>'Tabelle Uebersetzung'!B15</f>
        <v>27</v>
      </c>
      <c r="D8" s="17">
        <f t="shared" si="0"/>
        <v>3.251111111111111</v>
      </c>
      <c r="E8" s="4">
        <f t="shared" si="1"/>
        <v>11.704</v>
      </c>
      <c r="F8" s="2"/>
    </row>
    <row r="9" spans="1:6" ht="12.75">
      <c r="A9" s="9">
        <v>4</v>
      </c>
      <c r="B9" s="16">
        <f>'Tabelle Uebersetzung'!A9</f>
        <v>30</v>
      </c>
      <c r="C9" s="9">
        <f>'Tabelle Uebersetzung'!B9</f>
        <v>19</v>
      </c>
      <c r="D9" s="17">
        <f t="shared" si="0"/>
        <v>3.3</v>
      </c>
      <c r="E9" s="4">
        <f t="shared" si="1"/>
        <v>11.88</v>
      </c>
      <c r="F9" s="2"/>
    </row>
    <row r="10" spans="1:8" ht="12.75">
      <c r="A10" s="9">
        <v>11</v>
      </c>
      <c r="B10" s="16">
        <f>'Tabelle Uebersetzung'!A16</f>
        <v>42</v>
      </c>
      <c r="C10" s="9">
        <f>'Tabelle Uebersetzung'!B16</f>
        <v>24</v>
      </c>
      <c r="D10" s="17">
        <f t="shared" si="0"/>
        <v>3.6574999999999998</v>
      </c>
      <c r="E10" s="4">
        <f t="shared" si="1"/>
        <v>13.167</v>
      </c>
      <c r="F10" s="2"/>
      <c r="G10" s="1" t="s">
        <v>0</v>
      </c>
      <c r="H10" s="5">
        <v>60</v>
      </c>
    </row>
    <row r="11" spans="1:8" ht="12.75">
      <c r="A11" s="9">
        <v>5</v>
      </c>
      <c r="B11" s="16">
        <f>'Tabelle Uebersetzung'!A10</f>
        <v>30</v>
      </c>
      <c r="C11" s="9">
        <f>'Tabelle Uebersetzung'!B10</f>
        <v>17</v>
      </c>
      <c r="D11" s="17">
        <f t="shared" si="0"/>
        <v>3.688235294117647</v>
      </c>
      <c r="E11" s="4">
        <f t="shared" si="1"/>
        <v>13.277647058823527</v>
      </c>
      <c r="F11" s="2"/>
      <c r="G11" s="1" t="s">
        <v>6</v>
      </c>
      <c r="H11" s="6">
        <v>2.09</v>
      </c>
    </row>
    <row r="12" spans="1:6" ht="12.75">
      <c r="A12" s="9">
        <v>19</v>
      </c>
      <c r="B12" s="16">
        <f>'Tabelle Uebersetzung'!A24</f>
        <v>52</v>
      </c>
      <c r="C12" s="9">
        <f>'Tabelle Uebersetzung'!B24</f>
        <v>27</v>
      </c>
      <c r="D12" s="17">
        <f t="shared" si="0"/>
        <v>4.025185185185185</v>
      </c>
      <c r="E12" s="4">
        <f t="shared" si="1"/>
        <v>14.490666666666666</v>
      </c>
      <c r="F12" s="2"/>
    </row>
    <row r="13" spans="1:7" ht="12.75">
      <c r="A13" s="9">
        <v>6</v>
      </c>
      <c r="B13" s="16">
        <f>'Tabelle Uebersetzung'!A11</f>
        <v>30</v>
      </c>
      <c r="C13" s="9">
        <f>'Tabelle Uebersetzung'!B11</f>
        <v>15</v>
      </c>
      <c r="D13" s="17">
        <f t="shared" si="0"/>
        <v>4.18</v>
      </c>
      <c r="E13" s="4">
        <f t="shared" si="1"/>
        <v>15.047999999999998</v>
      </c>
      <c r="F13" s="2"/>
      <c r="G13" t="s">
        <v>7</v>
      </c>
    </row>
    <row r="14" spans="1:7" ht="12.75">
      <c r="A14" s="9">
        <v>12</v>
      </c>
      <c r="B14" s="16">
        <f>'Tabelle Uebersetzung'!A17</f>
        <v>42</v>
      </c>
      <c r="C14" s="9">
        <f>'Tabelle Uebersetzung'!B17</f>
        <v>21</v>
      </c>
      <c r="D14" s="17">
        <f t="shared" si="0"/>
        <v>4.18</v>
      </c>
      <c r="E14" s="4">
        <f t="shared" si="1"/>
        <v>15.047999999999998</v>
      </c>
      <c r="F14" s="2"/>
      <c r="G14" t="s">
        <v>5</v>
      </c>
    </row>
    <row r="15" spans="1:6" ht="12.75">
      <c r="A15" s="9">
        <v>7</v>
      </c>
      <c r="B15" s="16">
        <f>'Tabelle Uebersetzung'!A12</f>
        <v>30</v>
      </c>
      <c r="C15" s="9">
        <f>'Tabelle Uebersetzung'!B12</f>
        <v>14</v>
      </c>
      <c r="D15" s="17">
        <f t="shared" si="0"/>
        <v>4.478571428571428</v>
      </c>
      <c r="E15" s="4">
        <f t="shared" si="1"/>
        <v>16.12285714285714</v>
      </c>
      <c r="F15" s="2"/>
    </row>
    <row r="16" spans="1:6" ht="12.75">
      <c r="A16" s="9">
        <v>20</v>
      </c>
      <c r="B16" s="16">
        <f>'Tabelle Uebersetzung'!A25</f>
        <v>52</v>
      </c>
      <c r="C16" s="9">
        <f>'Tabelle Uebersetzung'!B25</f>
        <v>24</v>
      </c>
      <c r="D16" s="17">
        <f t="shared" si="0"/>
        <v>4.528333333333332</v>
      </c>
      <c r="E16" s="4">
        <f t="shared" si="1"/>
        <v>16.301999999999996</v>
      </c>
      <c r="F16" s="2"/>
    </row>
    <row r="17" spans="1:6" ht="12.75">
      <c r="A17" s="9">
        <v>13</v>
      </c>
      <c r="B17" s="16">
        <f>'Tabelle Uebersetzung'!A18</f>
        <v>42</v>
      </c>
      <c r="C17" s="9">
        <f>'Tabelle Uebersetzung'!B18</f>
        <v>19</v>
      </c>
      <c r="D17" s="17">
        <f t="shared" si="0"/>
        <v>4.62</v>
      </c>
      <c r="E17" s="4">
        <f t="shared" si="1"/>
        <v>16.632</v>
      </c>
      <c r="F17" s="2"/>
    </row>
    <row r="18" spans="1:6" ht="12.75">
      <c r="A18" s="9">
        <v>8</v>
      </c>
      <c r="B18" s="16">
        <f>'Tabelle Uebersetzung'!A13</f>
        <v>30</v>
      </c>
      <c r="C18" s="9">
        <f>'Tabelle Uebersetzung'!B13</f>
        <v>13</v>
      </c>
      <c r="D18" s="17">
        <f t="shared" si="0"/>
        <v>4.823076923076922</v>
      </c>
      <c r="E18" s="4">
        <f t="shared" si="1"/>
        <v>17.363076923076918</v>
      </c>
      <c r="F18" s="2"/>
    </row>
    <row r="19" spans="1:6" ht="12.75">
      <c r="A19" s="9">
        <v>14</v>
      </c>
      <c r="B19" s="16">
        <f>'Tabelle Uebersetzung'!A19</f>
        <v>42</v>
      </c>
      <c r="C19" s="9">
        <f>'Tabelle Uebersetzung'!B19</f>
        <v>17</v>
      </c>
      <c r="D19" s="17">
        <f t="shared" si="0"/>
        <v>5.1635294117647055</v>
      </c>
      <c r="E19" s="4">
        <f t="shared" si="1"/>
        <v>18.58870588235294</v>
      </c>
      <c r="F19" s="2"/>
    </row>
    <row r="20" spans="1:7" ht="12.75">
      <c r="A20" s="9">
        <v>21</v>
      </c>
      <c r="B20" s="16">
        <f>'Tabelle Uebersetzung'!A26</f>
        <v>52</v>
      </c>
      <c r="C20" s="9">
        <f>'Tabelle Uebersetzung'!B26</f>
        <v>21</v>
      </c>
      <c r="D20" s="17">
        <f t="shared" si="0"/>
        <v>5.175238095238095</v>
      </c>
      <c r="E20" s="4">
        <f t="shared" si="1"/>
        <v>18.630857142857142</v>
      </c>
      <c r="F20" s="2"/>
      <c r="G20" t="s">
        <v>16</v>
      </c>
    </row>
    <row r="21" spans="1:6" ht="12.75">
      <c r="A21" s="9">
        <v>9</v>
      </c>
      <c r="B21" s="16">
        <f>'Tabelle Uebersetzung'!A14</f>
        <v>30</v>
      </c>
      <c r="C21" s="9">
        <f>'Tabelle Uebersetzung'!B14</f>
        <v>12</v>
      </c>
      <c r="D21" s="17">
        <f t="shared" si="0"/>
        <v>5.225</v>
      </c>
      <c r="E21" s="4">
        <f t="shared" si="1"/>
        <v>18.81</v>
      </c>
      <c r="F21" s="2"/>
    </row>
    <row r="22" spans="1:6" ht="12.75">
      <c r="A22" s="9">
        <v>22</v>
      </c>
      <c r="B22" s="16">
        <f>'Tabelle Uebersetzung'!A27</f>
        <v>52</v>
      </c>
      <c r="C22" s="9">
        <f>'Tabelle Uebersetzung'!B27</f>
        <v>19</v>
      </c>
      <c r="D22" s="17">
        <f t="shared" si="0"/>
        <v>5.72</v>
      </c>
      <c r="E22" s="4">
        <f t="shared" si="1"/>
        <v>20.592</v>
      </c>
      <c r="F22" s="2"/>
    </row>
    <row r="23" spans="1:10" ht="12.75">
      <c r="A23" s="9">
        <v>15</v>
      </c>
      <c r="B23" s="16">
        <f>'Tabelle Uebersetzung'!A20</f>
        <v>42</v>
      </c>
      <c r="C23" s="9">
        <f>'Tabelle Uebersetzung'!B20</f>
        <v>15</v>
      </c>
      <c r="D23" s="17">
        <f t="shared" si="0"/>
        <v>5.851999999999999</v>
      </c>
      <c r="E23" s="4">
        <f t="shared" si="1"/>
        <v>21.067199999999996</v>
      </c>
      <c r="G23" s="18" t="s">
        <v>14</v>
      </c>
      <c r="H23" s="18"/>
      <c r="I23" s="18"/>
      <c r="J23" s="18"/>
    </row>
    <row r="24" spans="1:7" ht="12.75">
      <c r="A24" s="9">
        <v>16</v>
      </c>
      <c r="B24" s="16">
        <f>'Tabelle Uebersetzung'!A21</f>
        <v>42</v>
      </c>
      <c r="C24" s="9">
        <f>'Tabelle Uebersetzung'!B21</f>
        <v>14</v>
      </c>
      <c r="D24" s="17">
        <f t="shared" si="0"/>
        <v>6.27</v>
      </c>
      <c r="E24" s="4">
        <f t="shared" si="1"/>
        <v>22.572</v>
      </c>
      <c r="F24" s="2"/>
      <c r="G24" t="s">
        <v>15</v>
      </c>
    </row>
    <row r="25" spans="1:7" ht="12.75">
      <c r="A25" s="9">
        <v>23</v>
      </c>
      <c r="B25" s="16">
        <f>'Tabelle Uebersetzung'!A28</f>
        <v>52</v>
      </c>
      <c r="C25" s="9">
        <f>'Tabelle Uebersetzung'!B28</f>
        <v>17</v>
      </c>
      <c r="D25" s="17">
        <f t="shared" si="0"/>
        <v>6.392941176470587</v>
      </c>
      <c r="E25" s="4">
        <f t="shared" si="1"/>
        <v>23.014588235294113</v>
      </c>
      <c r="F25" s="2"/>
      <c r="G25" t="s">
        <v>18</v>
      </c>
    </row>
    <row r="26" spans="1:7" ht="12.75">
      <c r="A26" s="9">
        <v>17</v>
      </c>
      <c r="B26" s="16">
        <f>'Tabelle Uebersetzung'!A22</f>
        <v>42</v>
      </c>
      <c r="C26" s="9">
        <f>'Tabelle Uebersetzung'!B22</f>
        <v>13</v>
      </c>
      <c r="D26" s="17">
        <f t="shared" si="0"/>
        <v>6.752307692307692</v>
      </c>
      <c r="E26" s="4">
        <f t="shared" si="1"/>
        <v>24.308307692307693</v>
      </c>
      <c r="G26" t="s">
        <v>19</v>
      </c>
    </row>
    <row r="27" spans="1:7" ht="12.75">
      <c r="A27" s="9">
        <v>24</v>
      </c>
      <c r="B27" s="16">
        <f>'Tabelle Uebersetzung'!A29</f>
        <v>52</v>
      </c>
      <c r="C27" s="9">
        <f>'Tabelle Uebersetzung'!B29</f>
        <v>15</v>
      </c>
      <c r="D27" s="17">
        <f t="shared" si="0"/>
        <v>7.245333333333333</v>
      </c>
      <c r="E27" s="4">
        <f t="shared" si="1"/>
        <v>26.083199999999998</v>
      </c>
      <c r="G27" t="s">
        <v>20</v>
      </c>
    </row>
    <row r="28" spans="1:5" ht="12.75">
      <c r="A28" s="9">
        <v>18</v>
      </c>
      <c r="B28" s="16">
        <f>'Tabelle Uebersetzung'!A23</f>
        <v>42</v>
      </c>
      <c r="C28" s="9">
        <f>'Tabelle Uebersetzung'!B23</f>
        <v>12</v>
      </c>
      <c r="D28" s="17">
        <f t="shared" si="0"/>
        <v>7.3149999999999995</v>
      </c>
      <c r="E28" s="4">
        <f t="shared" si="1"/>
        <v>26.334</v>
      </c>
    </row>
    <row r="29" spans="1:5" ht="12.75">
      <c r="A29" s="9">
        <v>25</v>
      </c>
      <c r="B29" s="16">
        <f>'Tabelle Uebersetzung'!A30</f>
        <v>52</v>
      </c>
      <c r="C29" s="9">
        <f>'Tabelle Uebersetzung'!B30</f>
        <v>14</v>
      </c>
      <c r="D29" s="17">
        <f t="shared" si="0"/>
        <v>7.7628571428571425</v>
      </c>
      <c r="E29" s="4">
        <f t="shared" si="1"/>
        <v>27.946285714285715</v>
      </c>
    </row>
    <row r="30" spans="1:5" ht="12.75">
      <c r="A30" s="9">
        <v>26</v>
      </c>
      <c r="B30" s="16">
        <f>'Tabelle Uebersetzung'!A31</f>
        <v>52</v>
      </c>
      <c r="C30" s="9">
        <f>'Tabelle Uebersetzung'!B31</f>
        <v>13</v>
      </c>
      <c r="D30" s="17">
        <f t="shared" si="0"/>
        <v>8.36</v>
      </c>
      <c r="E30" s="4">
        <f t="shared" si="1"/>
        <v>30.095999999999997</v>
      </c>
    </row>
    <row r="31" spans="1:5" ht="12.75">
      <c r="A31" s="9">
        <v>27</v>
      </c>
      <c r="B31" s="16">
        <f>'Tabelle Uebersetzung'!A32</f>
        <v>52</v>
      </c>
      <c r="C31" s="9">
        <f>'Tabelle Uebersetzung'!B32</f>
        <v>12</v>
      </c>
      <c r="D31" s="17">
        <f t="shared" si="0"/>
        <v>9.056666666666665</v>
      </c>
      <c r="E31" s="4">
        <f t="shared" si="1"/>
        <v>32.60399999999999</v>
      </c>
    </row>
    <row r="34" ht="12.75">
      <c r="G34" s="15"/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Zwicky</dc:creator>
  <cp:keywords/>
  <dc:description/>
  <cp:lastModifiedBy>Christian Zwicky</cp:lastModifiedBy>
  <dcterms:created xsi:type="dcterms:W3CDTF">2002-05-03T20:43:27Z</dcterms:created>
  <cp:category/>
  <cp:version/>
  <cp:contentType/>
  <cp:contentStatus/>
</cp:coreProperties>
</file>